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6756" activeTab="0"/>
  </bookViews>
  <sheets>
    <sheet name="current year" sheetId="1" r:id="rId1"/>
  </sheets>
  <definedNames/>
  <calcPr fullCalcOnLoad="1"/>
</workbook>
</file>

<file path=xl/sharedStrings.xml><?xml version="1.0" encoding="utf-8"?>
<sst xmlns="http://schemas.openxmlformats.org/spreadsheetml/2006/main" count="74" uniqueCount="23">
  <si>
    <t>LEVEL</t>
  </si>
  <si>
    <t xml:space="preserve">0-3 </t>
  </si>
  <si>
    <t>YEARS</t>
  </si>
  <si>
    <t>OF</t>
  </si>
  <si>
    <t>EXPERIENCE</t>
  </si>
  <si>
    <t>4-9</t>
  </si>
  <si>
    <t>10-14</t>
  </si>
  <si>
    <t>15-19</t>
  </si>
  <si>
    <t>20+</t>
  </si>
  <si>
    <t xml:space="preserve"> </t>
  </si>
  <si>
    <t>PIKE COUNTY SCHOOL SYSTEM</t>
  </si>
  <si>
    <t>CLASSIFIED SALARY SCHEDULE-CENTRAL OFFICE STAFF SUPPORT/FAMILY RESOURCE</t>
  </si>
  <si>
    <t>All employees paid from this schedule are to work the board approved 12-month calendar.</t>
  </si>
  <si>
    <t>16</t>
  </si>
  <si>
    <t>8</t>
  </si>
  <si>
    <t>Actual salary will be adjusted, if necessary, to actual days/hours worked.</t>
  </si>
  <si>
    <t>2022-23</t>
  </si>
  <si>
    <t>REST 3%</t>
  </si>
  <si>
    <t xml:space="preserve">All salaries are based on 240 days/1920 hours per year.  </t>
  </si>
  <si>
    <t>240 x 8=1920 HRS x $1 HOUR INCREASE</t>
  </si>
  <si>
    <t>An extended day beyond 240 days equals 8 extra hours to be worked.</t>
  </si>
  <si>
    <t>TEMPORARY MAINTENANCE:  $9.00/HOUR AS NEEDED</t>
  </si>
  <si>
    <t>3% RAISE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</si>
</sst>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?_);_(@_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67" fontId="1" fillId="0" borderId="0" xfId="44" applyNumberFormat="1" applyFont="1" applyAlignment="1">
      <alignment horizontal="center"/>
    </xf>
    <xf numFmtId="167" fontId="1" fillId="0" borderId="0" xfId="44" applyNumberFormat="1" applyFont="1" applyAlignment="1" quotePrefix="1">
      <alignment horizontal="center"/>
    </xf>
    <xf numFmtId="167" fontId="0" fillId="0" borderId="0" xfId="44" applyNumberFormat="1" applyAlignment="1">
      <alignment/>
    </xf>
    <xf numFmtId="167" fontId="0" fillId="0" borderId="0" xfId="44" applyNumberFormat="1" applyFont="1" applyAlignment="1">
      <alignment/>
    </xf>
    <xf numFmtId="167" fontId="0" fillId="0" borderId="0" xfId="0" applyNumberFormat="1" applyAlignment="1">
      <alignment/>
    </xf>
    <xf numFmtId="0" fontId="1" fillId="1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1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200" zoomScaleNormal="200" zoomScalePageLayoutView="0" workbookViewId="0" topLeftCell="A1">
      <selection activeCell="A5" sqref="A5:W5"/>
    </sheetView>
  </sheetViews>
  <sheetFormatPr defaultColWidth="9.140625" defaultRowHeight="12.75"/>
  <cols>
    <col min="1" max="1" width="12.57421875" style="1" bestFit="1" customWidth="1"/>
    <col min="2" max="2" width="13.28125" style="0" hidden="1" customWidth="1"/>
    <col min="3" max="3" width="11.28125" style="0" customWidth="1"/>
    <col min="4" max="4" width="11.28125" style="0" hidden="1" customWidth="1"/>
    <col min="5" max="5" width="11.28125" style="0" customWidth="1"/>
    <col min="6" max="7" width="11.28125" style="0" hidden="1" customWidth="1"/>
    <col min="8" max="8" width="8.8515625" style="0" hidden="1" customWidth="1"/>
    <col min="9" max="16" width="11.28125" style="0" hidden="1" customWidth="1"/>
    <col min="17" max="17" width="8.8515625" style="0" hidden="1" customWidth="1"/>
    <col min="18" max="18" width="11.421875" style="0" bestFit="1" customWidth="1"/>
  </cols>
  <sheetData>
    <row r="1" spans="1:23" ht="12.7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.75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2.75">
      <c r="A3" s="10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2.75">
      <c r="A4" s="13" t="s">
        <v>22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2.75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2:16" ht="12.75">
      <c r="B6" s="1"/>
      <c r="C6" s="1"/>
      <c r="D6" s="1"/>
      <c r="E6" s="1"/>
      <c r="F6" s="1"/>
      <c r="G6" s="1" t="s">
        <v>17</v>
      </c>
      <c r="H6" s="1"/>
      <c r="I6" s="1"/>
      <c r="J6" s="1"/>
      <c r="K6" s="1"/>
      <c r="L6" s="1"/>
      <c r="M6" s="1"/>
      <c r="N6" s="1"/>
      <c r="O6" s="1"/>
      <c r="P6" s="1"/>
    </row>
    <row r="8" ht="12.75">
      <c r="A8" s="1" t="s">
        <v>2</v>
      </c>
    </row>
    <row r="9" spans="1:23" s="1" customFormat="1" ht="12.75">
      <c r="A9" s="1" t="s">
        <v>3</v>
      </c>
      <c r="C9" s="9" t="s">
        <v>0</v>
      </c>
      <c r="D9" s="9"/>
      <c r="E9" s="9" t="s">
        <v>0</v>
      </c>
      <c r="G9" s="1" t="s">
        <v>0</v>
      </c>
      <c r="I9" s="1" t="s">
        <v>0</v>
      </c>
      <c r="K9" s="1" t="s">
        <v>0</v>
      </c>
      <c r="M9" s="1" t="s">
        <v>0</v>
      </c>
      <c r="O9" s="1" t="s">
        <v>0</v>
      </c>
      <c r="Q9" s="4" t="s">
        <v>0</v>
      </c>
      <c r="R9" s="1" t="s">
        <v>0</v>
      </c>
      <c r="S9" s="1" t="s">
        <v>0</v>
      </c>
      <c r="T9" s="1" t="s">
        <v>0</v>
      </c>
      <c r="U9" s="1" t="s">
        <v>0</v>
      </c>
      <c r="V9" s="1" t="s">
        <v>0</v>
      </c>
      <c r="W9" s="4" t="s">
        <v>0</v>
      </c>
    </row>
    <row r="10" spans="1:23" s="1" customFormat="1" ht="12.75">
      <c r="A10" s="1" t="s">
        <v>4</v>
      </c>
      <c r="C10" s="9">
        <v>1</v>
      </c>
      <c r="D10" s="9"/>
      <c r="E10" s="9">
        <v>2</v>
      </c>
      <c r="G10" s="1">
        <v>3</v>
      </c>
      <c r="I10" s="1">
        <v>4</v>
      </c>
      <c r="K10" s="1">
        <v>5</v>
      </c>
      <c r="M10" s="1">
        <v>6</v>
      </c>
      <c r="O10" s="1">
        <v>7</v>
      </c>
      <c r="Q10" s="5" t="s">
        <v>14</v>
      </c>
      <c r="R10" s="1">
        <v>3</v>
      </c>
      <c r="S10" s="1">
        <v>4</v>
      </c>
      <c r="T10" s="1">
        <v>5</v>
      </c>
      <c r="U10" s="1">
        <v>6</v>
      </c>
      <c r="V10" s="1">
        <v>7</v>
      </c>
      <c r="W10" s="5" t="s">
        <v>14</v>
      </c>
    </row>
    <row r="12" spans="1:23" ht="12.75">
      <c r="A12" s="1" t="s">
        <v>1</v>
      </c>
      <c r="B12" s="6">
        <v>20591</v>
      </c>
      <c r="C12" s="6">
        <v>22717</v>
      </c>
      <c r="D12" s="6">
        <v>21966</v>
      </c>
      <c r="E12" s="6">
        <v>24106</v>
      </c>
      <c r="F12" s="6">
        <v>23341</v>
      </c>
      <c r="G12" s="6">
        <f>SUM(F12*1.01)</f>
        <v>23574.41</v>
      </c>
      <c r="H12" s="6">
        <v>24708</v>
      </c>
      <c r="I12" s="6">
        <f>SUM(H12*1.01)</f>
        <v>24955.08</v>
      </c>
      <c r="J12" s="6">
        <v>27321</v>
      </c>
      <c r="K12" s="6">
        <f>SUM(J12*1.01)</f>
        <v>27594.21</v>
      </c>
      <c r="L12" s="6">
        <v>28343</v>
      </c>
      <c r="M12" s="6">
        <f>SUM(L12*1.01)</f>
        <v>28626.43</v>
      </c>
      <c r="N12" s="6">
        <v>29611</v>
      </c>
      <c r="O12" s="6">
        <f>SUM(N12*1.01)</f>
        <v>29907.11</v>
      </c>
      <c r="P12" s="6">
        <v>30960</v>
      </c>
      <c r="Q12" s="8">
        <f>SUM(P12*1.01)</f>
        <v>31269.6</v>
      </c>
      <c r="R12" s="8">
        <f>SUM(G12*1.03)</f>
        <v>24281.6423</v>
      </c>
      <c r="S12" s="8">
        <f>SUM(I12*1.03)</f>
        <v>25703.7324</v>
      </c>
      <c r="T12" s="8">
        <f>SUM(K12*1.03)</f>
        <v>28422.0363</v>
      </c>
      <c r="U12" s="8">
        <f>SUM(M12*1.03)</f>
        <v>29485.2229</v>
      </c>
      <c r="V12" s="8">
        <f>SUM(O12*1.03)</f>
        <v>30804.3233</v>
      </c>
      <c r="W12" s="8">
        <f>SUM(Q12*1.03)</f>
        <v>32207.688</v>
      </c>
    </row>
    <row r="13" spans="2:16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23" ht="12.75">
      <c r="A14" s="2" t="s">
        <v>5</v>
      </c>
      <c r="B14" s="6">
        <v>21966</v>
      </c>
      <c r="C14" s="6">
        <v>24106</v>
      </c>
      <c r="D14" s="6">
        <v>24708</v>
      </c>
      <c r="E14" s="6">
        <v>26875</v>
      </c>
      <c r="F14" s="6">
        <v>25399</v>
      </c>
      <c r="G14" s="6">
        <f>SUM(F14*1.01)</f>
        <v>25652.99</v>
      </c>
      <c r="H14" s="6">
        <v>27459</v>
      </c>
      <c r="I14" s="6">
        <f>SUM(H14*1.01)</f>
        <v>27733.59</v>
      </c>
      <c r="J14" s="6">
        <v>28833</v>
      </c>
      <c r="K14" s="6">
        <f>SUM(J14*1.01)</f>
        <v>29121.33</v>
      </c>
      <c r="L14" s="6">
        <v>29161</v>
      </c>
      <c r="M14" s="6">
        <f>SUM(L14*1.01)</f>
        <v>29452.61</v>
      </c>
      <c r="N14" s="6">
        <v>30820</v>
      </c>
      <c r="O14" s="6">
        <f>SUM(N14*1.01)</f>
        <v>31128.2</v>
      </c>
      <c r="P14" s="6">
        <v>33915</v>
      </c>
      <c r="Q14" s="8">
        <f>SUM(P14*1.01)</f>
        <v>34254.15</v>
      </c>
      <c r="R14" s="8">
        <f>SUM(G14*1.03)</f>
        <v>26422.579700000002</v>
      </c>
      <c r="S14" s="8">
        <f>SUM(I14*1.03)</f>
        <v>28565.597700000002</v>
      </c>
      <c r="T14" s="8">
        <f>SUM(K14*1.03)</f>
        <v>29994.969900000004</v>
      </c>
      <c r="U14" s="8">
        <f>SUM(M14*1.03)</f>
        <v>30336.1883</v>
      </c>
      <c r="V14" s="8">
        <f>SUM(O14*1.03)</f>
        <v>32062.046000000002</v>
      </c>
      <c r="W14" s="8">
        <f>SUM(Q14*1.03)</f>
        <v>35281.7745</v>
      </c>
    </row>
    <row r="15" spans="2:16" ht="12.75">
      <c r="B15" s="7"/>
      <c r="C15" s="7"/>
      <c r="D15" s="7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23" ht="12.75">
      <c r="A16" s="3" t="s">
        <v>6</v>
      </c>
      <c r="B16" s="6">
        <v>23341</v>
      </c>
      <c r="C16" s="6">
        <v>25494</v>
      </c>
      <c r="D16" s="6">
        <v>26084</v>
      </c>
      <c r="E16" s="6">
        <v>28265</v>
      </c>
      <c r="F16" s="6">
        <v>27459</v>
      </c>
      <c r="G16" s="6">
        <f>SUM(F16*1.01)</f>
        <v>27733.59</v>
      </c>
      <c r="H16" s="6">
        <v>30892</v>
      </c>
      <c r="I16" s="6">
        <f>SUM(H16*1.01)</f>
        <v>31200.920000000002</v>
      </c>
      <c r="J16" s="6">
        <v>29793</v>
      </c>
      <c r="K16" s="6">
        <f>SUM(J16*1.01)</f>
        <v>30090.93</v>
      </c>
      <c r="L16" s="6">
        <v>30892</v>
      </c>
      <c r="M16" s="6">
        <f>SUM(L16*1.01)</f>
        <v>31200.920000000002</v>
      </c>
      <c r="N16" s="6">
        <v>32571</v>
      </c>
      <c r="O16" s="6">
        <f>SUM(N16*1.01)</f>
        <v>32896.71</v>
      </c>
      <c r="P16" s="6">
        <v>34669</v>
      </c>
      <c r="Q16" s="8">
        <f>SUM(P16*1.01)</f>
        <v>35015.69</v>
      </c>
      <c r="R16" s="8">
        <f>SUM(G16*1.03)</f>
        <v>28565.597700000002</v>
      </c>
      <c r="S16" s="8">
        <f>SUM(I16*1.03)</f>
        <v>32136.947600000003</v>
      </c>
      <c r="T16" s="8">
        <f>SUM(K16*1.03)</f>
        <v>30993.657900000002</v>
      </c>
      <c r="U16" s="8">
        <f>SUM(M16*1.03)</f>
        <v>32136.947600000003</v>
      </c>
      <c r="V16" s="8">
        <f>SUM(O16*1.03)</f>
        <v>33883.6113</v>
      </c>
      <c r="W16" s="8">
        <f>SUM(Q16*1.03)</f>
        <v>36066.1607</v>
      </c>
    </row>
    <row r="17" spans="2:16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23" ht="12.75">
      <c r="A18" s="3" t="s">
        <v>7</v>
      </c>
      <c r="B18" s="6">
        <v>24708</v>
      </c>
      <c r="C18" s="6">
        <v>26875</v>
      </c>
      <c r="D18" s="6">
        <v>27459</v>
      </c>
      <c r="E18" s="6">
        <v>29654</v>
      </c>
      <c r="F18" s="6">
        <v>29520</v>
      </c>
      <c r="G18" s="6">
        <f>SUM(F18*1.01)</f>
        <v>29815.2</v>
      </c>
      <c r="H18" s="6">
        <v>34458</v>
      </c>
      <c r="I18" s="6">
        <f>SUM(H18*1.01)</f>
        <v>34802.58</v>
      </c>
      <c r="J18" s="6">
        <v>30892</v>
      </c>
      <c r="K18" s="6">
        <f>SUM(J18*1.01)</f>
        <v>31200.920000000002</v>
      </c>
      <c r="L18" s="6">
        <v>34458</v>
      </c>
      <c r="M18" s="6">
        <f>SUM(L18*1.01)</f>
        <v>34802.58</v>
      </c>
      <c r="N18" s="6">
        <v>33650</v>
      </c>
      <c r="O18" s="6">
        <f>SUM(N18*1.01)</f>
        <v>33986.5</v>
      </c>
      <c r="P18" s="6">
        <v>36174</v>
      </c>
      <c r="Q18" s="8">
        <f>SUM(P18*1.01)</f>
        <v>36535.74</v>
      </c>
      <c r="R18" s="8">
        <f>SUM(G18*1.03)</f>
        <v>30709.656000000003</v>
      </c>
      <c r="S18" s="8">
        <f>SUM(I18*1.03)</f>
        <v>35846.657400000004</v>
      </c>
      <c r="T18" s="8">
        <f>SUM(K18*1.03)</f>
        <v>32136.947600000003</v>
      </c>
      <c r="U18" s="8">
        <f>SUM(M18*1.03)</f>
        <v>35846.657400000004</v>
      </c>
      <c r="V18" s="8">
        <f>SUM(O18*1.03)</f>
        <v>35006.095</v>
      </c>
      <c r="W18" s="8">
        <f>SUM(Q18*1.03)</f>
        <v>37631.8122</v>
      </c>
    </row>
    <row r="19" spans="2:16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23" ht="12.75">
      <c r="A20" s="1" t="s">
        <v>8</v>
      </c>
      <c r="B20" s="6">
        <v>26084</v>
      </c>
      <c r="C20" s="6">
        <v>28265</v>
      </c>
      <c r="D20" s="6">
        <v>28827</v>
      </c>
      <c r="E20" s="6">
        <v>31035</v>
      </c>
      <c r="F20" s="6">
        <v>30892</v>
      </c>
      <c r="G20" s="6">
        <f>SUM(F20*1.01)</f>
        <v>31200.920000000002</v>
      </c>
      <c r="H20" s="6">
        <v>34587</v>
      </c>
      <c r="I20" s="6">
        <f>SUM(H20*1.01)</f>
        <v>34932.87</v>
      </c>
      <c r="J20" s="6">
        <v>32261</v>
      </c>
      <c r="K20" s="6">
        <f>SUM(J20*1.01)</f>
        <v>32583.61</v>
      </c>
      <c r="L20" s="6">
        <v>37164</v>
      </c>
      <c r="M20" s="6">
        <f>SUM(L20*1.01)</f>
        <v>37535.64</v>
      </c>
      <c r="N20" s="6">
        <v>36117</v>
      </c>
      <c r="O20" s="6">
        <f>SUM(N20*1.01)</f>
        <v>36478.17</v>
      </c>
      <c r="P20" s="6">
        <v>37752</v>
      </c>
      <c r="Q20" s="8">
        <f>SUM(P20*1.01)</f>
        <v>38129.52</v>
      </c>
      <c r="R20" s="8">
        <f>SUM(G20*1.03)</f>
        <v>32136.947600000003</v>
      </c>
      <c r="S20" s="8">
        <f>SUM(I20*1.03)</f>
        <v>35980.856100000005</v>
      </c>
      <c r="T20" s="8">
        <f>SUM(K20*1.03)</f>
        <v>33561.1183</v>
      </c>
      <c r="U20" s="8">
        <f>SUM(M20*1.03)</f>
        <v>38661.7092</v>
      </c>
      <c r="V20" s="8">
        <f>SUM(O20*1.03)</f>
        <v>37572.5151</v>
      </c>
      <c r="W20" s="8">
        <f>SUM(Q20*1.03)</f>
        <v>39273.4056</v>
      </c>
    </row>
    <row r="26" ht="12.75">
      <c r="A26" s="1" t="s">
        <v>2</v>
      </c>
    </row>
    <row r="27" spans="1:23" ht="12.75">
      <c r="A27" s="1" t="s">
        <v>3</v>
      </c>
      <c r="C27" s="1" t="s">
        <v>0</v>
      </c>
      <c r="E27" s="1" t="s">
        <v>0</v>
      </c>
      <c r="F27" s="1" t="s">
        <v>9</v>
      </c>
      <c r="G27" s="1" t="s">
        <v>0</v>
      </c>
      <c r="I27" s="1" t="s">
        <v>0</v>
      </c>
      <c r="K27" s="1" t="s">
        <v>0</v>
      </c>
      <c r="M27" s="1" t="s">
        <v>0</v>
      </c>
      <c r="O27" s="1" t="s">
        <v>0</v>
      </c>
      <c r="Q27" s="4" t="s">
        <v>0</v>
      </c>
      <c r="R27" s="1" t="s">
        <v>0</v>
      </c>
      <c r="S27" s="1" t="s">
        <v>0</v>
      </c>
      <c r="T27" s="1" t="s">
        <v>0</v>
      </c>
      <c r="U27" s="1" t="s">
        <v>0</v>
      </c>
      <c r="V27" s="1" t="s">
        <v>0</v>
      </c>
      <c r="W27" s="4" t="s">
        <v>0</v>
      </c>
    </row>
    <row r="28" spans="1:23" ht="12.75">
      <c r="A28" s="1" t="s">
        <v>4</v>
      </c>
      <c r="C28" s="1">
        <v>9</v>
      </c>
      <c r="E28" s="1">
        <v>10</v>
      </c>
      <c r="F28" s="1" t="s">
        <v>9</v>
      </c>
      <c r="G28" s="1">
        <v>11</v>
      </c>
      <c r="I28" s="1">
        <v>12</v>
      </c>
      <c r="K28" s="1">
        <v>13</v>
      </c>
      <c r="M28" s="1">
        <v>14</v>
      </c>
      <c r="O28" s="1">
        <v>15</v>
      </c>
      <c r="Q28" s="5" t="s">
        <v>13</v>
      </c>
      <c r="R28" s="1">
        <v>11</v>
      </c>
      <c r="S28" s="1">
        <v>12</v>
      </c>
      <c r="T28" s="1">
        <v>13</v>
      </c>
      <c r="U28" s="1">
        <v>14</v>
      </c>
      <c r="V28" s="1">
        <v>15</v>
      </c>
      <c r="W28" s="5" t="s">
        <v>13</v>
      </c>
    </row>
    <row r="30" spans="1:23" ht="12.75">
      <c r="A30" s="1" t="s">
        <v>1</v>
      </c>
      <c r="B30" s="6">
        <v>31306</v>
      </c>
      <c r="C30" s="6">
        <v>32567.57</v>
      </c>
      <c r="D30" s="6">
        <v>33498</v>
      </c>
      <c r="E30" s="6">
        <v>34847.99</v>
      </c>
      <c r="F30" s="6">
        <v>35009</v>
      </c>
      <c r="G30" s="6">
        <f>SUM(F30*1.01)</f>
        <v>35359.090000000004</v>
      </c>
      <c r="H30" s="6">
        <v>35695</v>
      </c>
      <c r="I30" s="6">
        <f>SUM(H30*1.01)</f>
        <v>36051.95</v>
      </c>
      <c r="J30" s="6">
        <v>37496</v>
      </c>
      <c r="K30" s="6">
        <f>SUM(J30*1.01)</f>
        <v>37870.96</v>
      </c>
      <c r="L30" s="6">
        <v>40379</v>
      </c>
      <c r="M30" s="6">
        <f>SUM(L30*1.01)</f>
        <v>40782.79</v>
      </c>
      <c r="N30" s="6">
        <v>43931</v>
      </c>
      <c r="O30" s="6">
        <f>SUM(N30*1.01)</f>
        <v>44370.31</v>
      </c>
      <c r="P30" s="6">
        <v>46606</v>
      </c>
      <c r="Q30" s="8">
        <f>SUM(P30*1.01)</f>
        <v>47072.06</v>
      </c>
      <c r="R30" s="8">
        <f aca="true" t="shared" si="0" ref="R30:R38">SUM(G30*1.03)</f>
        <v>36419.862700000005</v>
      </c>
      <c r="S30" s="8">
        <f aca="true" t="shared" si="1" ref="S30:S38">SUM(I30*1.03)</f>
        <v>37133.508499999996</v>
      </c>
      <c r="T30" s="8">
        <f aca="true" t="shared" si="2" ref="T30:T38">SUM(K30*1.03)</f>
        <v>39007.0888</v>
      </c>
      <c r="U30" s="8">
        <f aca="true" t="shared" si="3" ref="U30:U38">SUM(M30*1.03)</f>
        <v>42006.273700000005</v>
      </c>
      <c r="V30" s="8">
        <f aca="true" t="shared" si="4" ref="V30:V38">SUM(O30*1.03)</f>
        <v>45701.4193</v>
      </c>
      <c r="W30" s="8">
        <f aca="true" t="shared" si="5" ref="W30:W38">SUM(Q30*1.03)</f>
        <v>48484.2218</v>
      </c>
    </row>
    <row r="31" spans="2:23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8" t="s">
        <v>9</v>
      </c>
      <c r="S31" s="8" t="s">
        <v>9</v>
      </c>
      <c r="T31" s="8" t="s">
        <v>9</v>
      </c>
      <c r="U31" s="8" t="s">
        <v>9</v>
      </c>
      <c r="V31" s="8" t="s">
        <v>9</v>
      </c>
      <c r="W31" s="8" t="s">
        <v>9</v>
      </c>
    </row>
    <row r="32" spans="1:23" ht="12.75">
      <c r="A32" s="2" t="s">
        <v>5</v>
      </c>
      <c r="B32" s="6">
        <v>37141</v>
      </c>
      <c r="C32" s="6">
        <v>38637.36</v>
      </c>
      <c r="D32" s="6">
        <v>35009</v>
      </c>
      <c r="E32" s="6">
        <v>36419.77</v>
      </c>
      <c r="F32" s="6">
        <v>37752</v>
      </c>
      <c r="G32" s="6">
        <f>SUM(F32*1.01)</f>
        <v>38129.52</v>
      </c>
      <c r="H32" s="6">
        <v>37752</v>
      </c>
      <c r="I32" s="6">
        <f>SUM(H32*1.01)</f>
        <v>38129.52</v>
      </c>
      <c r="J32" s="6">
        <v>40786</v>
      </c>
      <c r="K32" s="6">
        <f>SUM(J32*1.01)</f>
        <v>41193.86</v>
      </c>
      <c r="L32" s="6">
        <v>43070</v>
      </c>
      <c r="M32" s="6">
        <f>SUM(L32*1.01)</f>
        <v>43500.7</v>
      </c>
      <c r="N32" s="6">
        <v>46682</v>
      </c>
      <c r="O32" s="6">
        <f>SUM(N32*1.01)</f>
        <v>47148.82</v>
      </c>
      <c r="P32" s="6">
        <v>50259</v>
      </c>
      <c r="Q32" s="8">
        <f>SUM(P32*1.01)</f>
        <v>50761.590000000004</v>
      </c>
      <c r="R32" s="8">
        <f t="shared" si="0"/>
        <v>39273.4056</v>
      </c>
      <c r="S32" s="8">
        <f t="shared" si="1"/>
        <v>39273.4056</v>
      </c>
      <c r="T32" s="8">
        <f t="shared" si="2"/>
        <v>42429.675800000005</v>
      </c>
      <c r="U32" s="8">
        <f t="shared" si="3"/>
        <v>44805.721</v>
      </c>
      <c r="V32" s="8">
        <f t="shared" si="4"/>
        <v>48563.2846</v>
      </c>
      <c r="W32" s="8">
        <f t="shared" si="5"/>
        <v>52284.4377</v>
      </c>
    </row>
    <row r="33" spans="2:23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R33" s="8" t="s">
        <v>9</v>
      </c>
      <c r="S33" s="8" t="s">
        <v>9</v>
      </c>
      <c r="T33" s="8" t="s">
        <v>9</v>
      </c>
      <c r="U33" s="8" t="s">
        <v>9</v>
      </c>
      <c r="V33" s="8" t="s">
        <v>9</v>
      </c>
      <c r="W33" s="8" t="s">
        <v>9</v>
      </c>
    </row>
    <row r="34" spans="1:23" ht="12.75">
      <c r="A34" s="3" t="s">
        <v>6</v>
      </c>
      <c r="B34" s="6">
        <v>40664</v>
      </c>
      <c r="C34" s="6">
        <v>42303.13</v>
      </c>
      <c r="D34" s="6">
        <v>37071</v>
      </c>
      <c r="E34" s="6">
        <v>38565.26</v>
      </c>
      <c r="F34" s="6">
        <v>38860</v>
      </c>
      <c r="G34" s="6">
        <f>SUM(F34*1.01)</f>
        <v>39248.6</v>
      </c>
      <c r="H34" s="6">
        <v>39747</v>
      </c>
      <c r="I34" s="6">
        <f>SUM(H34*1.01)</f>
        <v>40144.47</v>
      </c>
      <c r="J34" s="6">
        <v>42104</v>
      </c>
      <c r="K34" s="6">
        <f>SUM(J34*1.01)</f>
        <v>42525.04</v>
      </c>
      <c r="L34" s="6">
        <v>47109</v>
      </c>
      <c r="M34" s="6">
        <f>SUM(L34*1.01)</f>
        <v>47580.090000000004</v>
      </c>
      <c r="N34" s="6">
        <v>48740</v>
      </c>
      <c r="O34" s="6">
        <f>SUM(N34*1.01)</f>
        <v>49227.4</v>
      </c>
      <c r="P34" s="6">
        <v>51312</v>
      </c>
      <c r="Q34" s="8">
        <f>SUM(P34*1.01)</f>
        <v>51825.12</v>
      </c>
      <c r="R34" s="8">
        <f t="shared" si="0"/>
        <v>40426.058</v>
      </c>
      <c r="S34" s="8">
        <f t="shared" si="1"/>
        <v>41348.8041</v>
      </c>
      <c r="T34" s="8">
        <f t="shared" si="2"/>
        <v>43800.7912</v>
      </c>
      <c r="U34" s="8">
        <f t="shared" si="3"/>
        <v>49007.4927</v>
      </c>
      <c r="V34" s="8">
        <f t="shared" si="4"/>
        <v>50704.222</v>
      </c>
      <c r="W34" s="8">
        <f t="shared" si="5"/>
        <v>53379.873600000006</v>
      </c>
    </row>
    <row r="35" spans="2:23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R35" s="8"/>
      <c r="S35" s="8"/>
      <c r="T35" s="8"/>
      <c r="U35" s="8"/>
      <c r="V35" s="8"/>
      <c r="W35" s="8"/>
    </row>
    <row r="36" spans="1:23" ht="12.75">
      <c r="A36" s="3" t="s">
        <v>7</v>
      </c>
      <c r="B36" s="6">
        <v>40664</v>
      </c>
      <c r="C36" s="6">
        <v>42303</v>
      </c>
      <c r="D36" s="6">
        <v>39328</v>
      </c>
      <c r="E36" s="6">
        <v>40912.63</v>
      </c>
      <c r="F36" s="6">
        <v>39609</v>
      </c>
      <c r="G36" s="6">
        <f>SUM(F36*1.01)</f>
        <v>40005.090000000004</v>
      </c>
      <c r="H36" s="6">
        <v>42104</v>
      </c>
      <c r="I36" s="6">
        <f>SUM(H36*1.01)</f>
        <v>42525.04</v>
      </c>
      <c r="J36" s="6">
        <v>43418</v>
      </c>
      <c r="K36" s="6">
        <f>SUM(J36*1.01)</f>
        <v>43852.18</v>
      </c>
      <c r="L36" s="6">
        <v>49127</v>
      </c>
      <c r="M36" s="6">
        <f>SUM(L36*1.01)</f>
        <v>49618.270000000004</v>
      </c>
      <c r="N36" s="6">
        <v>52857</v>
      </c>
      <c r="O36" s="6">
        <f>SUM(N36*1.01)</f>
        <v>53385.57</v>
      </c>
      <c r="P36" s="6">
        <v>53283</v>
      </c>
      <c r="Q36" s="8">
        <f>SUM(P36*1.01)</f>
        <v>53815.83</v>
      </c>
      <c r="R36" s="8">
        <f t="shared" si="0"/>
        <v>41205.2427</v>
      </c>
      <c r="S36" s="8">
        <f t="shared" si="1"/>
        <v>43800.7912</v>
      </c>
      <c r="T36" s="8">
        <f t="shared" si="2"/>
        <v>45167.7454</v>
      </c>
      <c r="U36" s="8">
        <f t="shared" si="3"/>
        <v>51106.818100000004</v>
      </c>
      <c r="V36" s="8">
        <f t="shared" si="4"/>
        <v>54987.1371</v>
      </c>
      <c r="W36" s="8">
        <f t="shared" si="5"/>
        <v>55430.3049</v>
      </c>
    </row>
    <row r="37" spans="2:23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R37" s="8"/>
      <c r="S37" s="8"/>
      <c r="T37" s="8"/>
      <c r="U37" s="8"/>
      <c r="V37" s="8"/>
      <c r="W37" s="8"/>
    </row>
    <row r="38" spans="1:23" ht="12.75">
      <c r="A38" s="1" t="s">
        <v>8</v>
      </c>
      <c r="B38" s="6">
        <v>40664</v>
      </c>
      <c r="C38" s="6">
        <v>42303</v>
      </c>
      <c r="D38" s="6">
        <v>39950</v>
      </c>
      <c r="E38" s="6">
        <v>41560.5</v>
      </c>
      <c r="F38" s="6">
        <v>40095</v>
      </c>
      <c r="G38" s="6">
        <f>SUM(F38*1.01)</f>
        <v>40495.95</v>
      </c>
      <c r="H38" s="6">
        <v>44075</v>
      </c>
      <c r="I38" s="6">
        <f>SUM(H38*1.01)</f>
        <v>44515.75</v>
      </c>
      <c r="J38" s="6">
        <v>44734</v>
      </c>
      <c r="K38" s="6">
        <f>SUM(J38*1.01)</f>
        <v>45181.340000000004</v>
      </c>
      <c r="L38" s="6">
        <v>51150</v>
      </c>
      <c r="M38" s="6">
        <f>SUM(L38*1.01)</f>
        <v>51661.5</v>
      </c>
      <c r="N38" s="6">
        <v>53746</v>
      </c>
      <c r="O38" s="6">
        <f>SUM(N38*1.01)</f>
        <v>54283.46</v>
      </c>
      <c r="P38" s="6">
        <v>55237</v>
      </c>
      <c r="Q38" s="8">
        <f>SUM(P38*1.01)</f>
        <v>55789.37</v>
      </c>
      <c r="R38" s="8">
        <f t="shared" si="0"/>
        <v>41710.828499999996</v>
      </c>
      <c r="S38" s="8">
        <f t="shared" si="1"/>
        <v>45851.2225</v>
      </c>
      <c r="T38" s="8">
        <f t="shared" si="2"/>
        <v>46536.78020000001</v>
      </c>
      <c r="U38" s="8">
        <f t="shared" si="3"/>
        <v>53211.345</v>
      </c>
      <c r="V38" s="8">
        <f t="shared" si="4"/>
        <v>55911.9638</v>
      </c>
      <c r="W38" s="8">
        <f t="shared" si="5"/>
        <v>57463.051100000004</v>
      </c>
    </row>
    <row r="39" spans="1:19" ht="12.75">
      <c r="A39" s="10" t="s">
        <v>21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3" spans="1:23" ht="12.75">
      <c r="A43" s="10" t="s">
        <v>18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2.75">
      <c r="A44" s="10" t="s">
        <v>15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2.75">
      <c r="A45" s="10" t="s">
        <v>20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15" ht="12.7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"/>
      <c r="N46" s="1"/>
      <c r="O46" s="1"/>
    </row>
    <row r="47" spans="1:23" ht="12.75">
      <c r="A47" s="10" t="s">
        <v>12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</sheetData>
  <sheetProtection/>
  <mergeCells count="11">
    <mergeCell ref="A43:W43"/>
    <mergeCell ref="A39:S40"/>
    <mergeCell ref="A46:L46"/>
    <mergeCell ref="A44:W44"/>
    <mergeCell ref="A47:W47"/>
    <mergeCell ref="A45:W45"/>
    <mergeCell ref="A1:W1"/>
    <mergeCell ref="A2:W2"/>
    <mergeCell ref="A3:W3"/>
    <mergeCell ref="A5:W5"/>
    <mergeCell ref="A4:W4"/>
  </mergeCells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 County School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Ratliff</dc:creator>
  <cp:keywords/>
  <dc:description/>
  <cp:lastModifiedBy>Ratliff, Nancy (Finance Officer)</cp:lastModifiedBy>
  <cp:lastPrinted>2022-06-30T15:04:24Z</cp:lastPrinted>
  <dcterms:created xsi:type="dcterms:W3CDTF">2001-05-28T22:49:02Z</dcterms:created>
  <dcterms:modified xsi:type="dcterms:W3CDTF">2022-06-30T15:04:31Z</dcterms:modified>
  <cp:category/>
  <cp:version/>
  <cp:contentType/>
  <cp:contentStatus/>
</cp:coreProperties>
</file>